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<sst xmlns="http://schemas.openxmlformats.org/spreadsheetml/2006/main" count="206" uniqueCount="204">
  <si>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</si>
  <si>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</si>
  <si>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</si>
  <si>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</si>
  <si>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</si>
  <si>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</si>
  <si>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</si>
  <si>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</si>
  <si>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</si>
  <si>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</si>
  <si>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</si>
  <si>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</si>
  <si>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</si>
  <si>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</si>
  <si>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</si>
  <si>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</si>
  <si>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</si>
  <si>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</si>
  <si>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</si>
  <si>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</si>
  <si>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</si>
  <si>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</si>
  <si>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</si>
  <si>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</si>
  <si>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</si>
  <si>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</si>
  <si>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</si>
  <si>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</si>
  <si>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</si>
  <si>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</si>
  <si>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</si>
  <si>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</si>
  <si>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</si>
  <si>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</si>
  <si>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</si>
  <si>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</si>
  <si>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</si>
  <si>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</si>
  <si>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</si>
  <si>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</si>
  <si>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</si>
  <si>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</si>
  <si>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</si>
  <si>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</si>
  <si>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</si>
  <si>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</si>
  <si>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</si>
  <si>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</si>
  <si>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</si>
  <si>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</si>
  <si>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</si>
  <si>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</si>
  <si>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</si>
  <si>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</si>
  <si>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</si>
  <si>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</si>
  <si>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</si>
  <si>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</si>
  <si>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</si>
  <si>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</si>
  <si>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</si>
  <si>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</si>
  <si>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</si>
  <si>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</si>
  <si>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</si>
  <si>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</si>
  <si>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</si>
  <si>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</si>
  <si>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</si>
  <si>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</si>
  <si>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</si>
  <si>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</si>
  <si>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</si>
  <si>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</si>
  <si>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</si>
  <si>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</si>
  <si>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</si>
  <si>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</si>
  <si>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</si>
  <si>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</si>
  <si>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</si>
  <si>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</si>
  <si>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</si>
  <si>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</si>
  <si>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</si>
  <si>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</si>
  <si>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</si>
  <si>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</si>
  <si>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</si>
  <si>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</si>
  <si>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</si>
  <si>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</si>
  <si>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</si>
  <si>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</si>
  <si>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</si>
  <si>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</si>
  <si>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</si>
  <si>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</si>
  <si>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</si>
  <si>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</si>
  <si>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</si>
  <si>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</si>
  <si>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</si>
  <si>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</si>
  <si>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</si>
  <si>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</si>
  <si>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</si>
  <si>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</si>
  <si>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</si>
  <si>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</si>
  <si>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</si>
  <si>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</si>
  <si>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</si>
  <si>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</si>
  <si>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</si>
  <si>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</si>
  <si>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</si>
  <si>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</si>
  <si>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</si>
  <si>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</si>
  <si>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</si>
  <si>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</si>
  <si>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</si>
  <si>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</si>
  <si>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</si>
  <si>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</si>
  <si>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</si>
  <si>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</si>
  <si>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</si>
  <si>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</si>
  <si>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</si>
  <si>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</si>
  <si>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</si>
  <si>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</si>
  <si>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</si>
  <si>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</si>
  <si>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</si>
  <si>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</si>
  <si>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</si>
  <si>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</si>
  <si>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</si>
  <si>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</si>
  <si>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</si>
  <si>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</si>
  <si>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</si>
  <si>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</si>
  <si>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</si>
  <si>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</si>
  <si>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</si>
  <si>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</si>
  <si>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</si>
  <si>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</si>
  <si>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</si>
  <si>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</si>
  <si>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</si>
  <si>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</si>
  <si>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</si>
  <si>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</si>
  <si>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</si>
  <si>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</si>
  <si>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</si>
  <si>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</si>
  <si>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</si>
  <si>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</si>
  <si>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</si>
  <si>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</si>
  <si>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</si>
  <si>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</si>
  <si>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</si>
  <si>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</si>
  <si>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</si>
  <si>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</si>
  <si>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</si>
  <si>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</si>
  <si>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</si>
  <si>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</si>
  <si>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</si>
  <si>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</si>
  <si>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</si>
  <si>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</si>
  <si>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</si>
  <si>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</si>
  <si>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</si>
  <si>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</si>
  <si>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</si>
  <si>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</si>
  <si>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</si>
  <si>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</si>
  <si>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</si>
  <si>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</si>
  <si>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</si>
  <si>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</si>
  <si>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</si>
  <si>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</si>
  <si>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</si>
  <si>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</si>
  <si>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</si>
  <si>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</si>
  <si>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</si>
  <si>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</si>
  <si>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</si>
  <si>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</si>
  <si>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رم علاء الدين للصناعات الهندسية</t>
  </si>
  <si>
    <t>RUM ALADDIN INDUSTRIES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</si>
</sst>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97" workbookViewId="0">
      <selection activeCell="E81" sqref="E81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141077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0.95</v>
      </c>
      <c r="F6" s="13">
        <v>1.27</v>
      </c>
      <c r="G6" s="13">
        <v>0.57999999999999996</v>
      </c>
      <c r="H6" s="13">
        <v>0.35</v>
      </c>
      <c r="I6" s="4" t="s">
        <v>139</v>
      </c>
    </row>
    <row r="7" spans="4:9" ht="20.100000000000001" customHeight="1">
      <c r="D7" s="10" t="s">
        <v>126</v>
      </c>
      <c r="E7" s="14">
        <v>23320049.75</v>
      </c>
      <c r="F7" s="14">
        <v>65196160.43</v>
      </c>
      <c r="G7" s="14">
        <v>29507580.09</v>
      </c>
      <c r="H7" s="14">
        <v>12634832.18</v>
      </c>
      <c r="I7" s="4" t="s">
        <v>140</v>
      </c>
    </row>
    <row r="8" spans="4:9" ht="20.100000000000001" customHeight="1">
      <c r="D8" s="10" t="s">
        <v>25</v>
      </c>
      <c r="E8" s="14">
        <v>25799806</v>
      </c>
      <c r="F8" s="14">
        <v>55731275</v>
      </c>
      <c r="G8" s="14">
        <v>41246314</v>
      </c>
      <c r="H8" s="14">
        <v>22229240</v>
      </c>
      <c r="I8" s="4" t="s">
        <v>1</v>
      </c>
    </row>
    <row r="9" spans="4:9" ht="20.100000000000001" customHeight="1">
      <c r="D9" s="10" t="s">
        <v>26</v>
      </c>
      <c r="E9" s="14">
        <v>13750</v>
      </c>
      <c r="F9" s="14">
        <v>20136</v>
      </c>
      <c r="G9" s="14">
        <v>18998</v>
      </c>
      <c r="H9" s="14">
        <v>15448</v>
      </c>
      <c r="I9" s="4" t="s">
        <v>2</v>
      </c>
    </row>
    <row r="10" spans="4:9" ht="20.100000000000001" customHeight="1">
      <c r="D10" s="10" t="s">
        <v>27</v>
      </c>
      <c r="E10" s="14">
        <v>10000000</v>
      </c>
      <c r="F10" s="14">
        <v>7175097</v>
      </c>
      <c r="G10" s="14">
        <v>7175097</v>
      </c>
      <c r="H10" s="14">
        <v>7175097</v>
      </c>
      <c r="I10" s="4" t="s">
        <v>24</v>
      </c>
    </row>
    <row r="11" spans="4:9" ht="20.100000000000001" customHeight="1">
      <c r="D11" s="10" t="s">
        <v>127</v>
      </c>
      <c r="E11" s="14">
        <v>9500000</v>
      </c>
      <c r="F11" s="14">
        <v>9112373.1899999995</v>
      </c>
      <c r="G11" s="14">
        <v>4161556.26</v>
      </c>
      <c r="H11" s="14">
        <v>2511283.9500000002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119055</v>
      </c>
      <c r="F16" s="56">
        <v>59607</v>
      </c>
      <c r="G16" s="56">
        <v>47107</v>
      </c>
      <c r="H16" s="56">
        <v>141364</v>
      </c>
      <c r="I16" s="3" t="s">
        <v>58</v>
      </c>
    </row>
    <row r="17" spans="4:9" ht="20.100000000000001" customHeight="1">
      <c r="D17" s="10" t="s">
        <v>128</v>
      </c>
      <c r="E17" s="57">
        <v>289393</v>
      </c>
      <c r="F17" s="57">
        <v>247803</v>
      </c>
      <c r="G17" s="57">
        <v>415473</v>
      </c>
      <c r="H17" s="57">
        <v>104172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284235</v>
      </c>
      <c r="F19" s="57">
        <v>152400</v>
      </c>
      <c r="G19" s="57">
        <v>441352</v>
      </c>
      <c r="H19" s="57">
        <v>204959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4863941</v>
      </c>
      <c r="F21" s="57">
        <v>4525041</v>
      </c>
      <c r="G21" s="57">
        <v>4731758</v>
      </c>
      <c r="H21" s="57">
        <v>7737496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5762112</v>
      </c>
      <c r="F23" s="57">
        <v>5835130</v>
      </c>
      <c r="G23" s="57">
        <v>7731386</v>
      </c>
      <c r="H23" s="57">
        <v>11299569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2668116</v>
      </c>
      <c r="I24" s="4" t="s">
        <v>82</v>
      </c>
    </row>
    <row r="25" spans="4:9" ht="20.100000000000001" customHeight="1">
      <c r="D25" s="10" t="s">
        <v>158</v>
      </c>
      <c r="E25" s="57">
        <v>7443530</v>
      </c>
      <c r="F25" s="57">
        <v>8207912</v>
      </c>
      <c r="G25" s="57">
        <v>8282209</v>
      </c>
      <c r="H25" s="57">
        <v>5034781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588850</v>
      </c>
      <c r="G27" s="57">
        <v>983827</v>
      </c>
      <c r="H27" s="57">
        <v>976113</v>
      </c>
      <c r="I27" s="4" t="s">
        <v>83</v>
      </c>
    </row>
    <row r="28" spans="4:9" ht="20.100000000000001" customHeight="1">
      <c r="D28" s="10" t="s">
        <v>71</v>
      </c>
      <c r="E28" s="57">
        <v>7443530</v>
      </c>
      <c r="F28" s="57">
        <v>8796762</v>
      </c>
      <c r="G28" s="57">
        <v>9266036</v>
      </c>
      <c r="H28" s="57">
        <v>6010894</v>
      </c>
      <c r="I28" s="4" t="s">
        <v>175</v>
      </c>
    </row>
    <row r="29" spans="4:9" ht="20.100000000000001" customHeight="1">
      <c r="D29" s="10" t="s">
        <v>72</v>
      </c>
      <c r="E29" s="57">
        <v>618284</v>
      </c>
      <c r="F29" s="57">
        <v>623309</v>
      </c>
      <c r="G29" s="57">
        <v>-1213481</v>
      </c>
      <c r="H29" s="57">
        <v>3111</v>
      </c>
      <c r="I29" s="4" t="s">
        <v>176</v>
      </c>
    </row>
    <row r="30" spans="4:9" ht="20.100000000000001" customHeight="1">
      <c r="D30" s="21" t="s">
        <v>29</v>
      </c>
      <c r="E30" s="58">
        <v>13823926</v>
      </c>
      <c r="F30" s="58">
        <v>15255201</v>
      </c>
      <c r="G30" s="58">
        <v>15783941</v>
      </c>
      <c r="H30" s="58">
        <v>19981690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1618837</v>
      </c>
      <c r="F35" s="56">
        <v>1518877</v>
      </c>
      <c r="G35" s="56">
        <v>2016473</v>
      </c>
      <c r="H35" s="56">
        <v>1652337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762185</v>
      </c>
      <c r="G36" s="57">
        <v>861918</v>
      </c>
      <c r="H36" s="57">
        <v>782021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4620032</v>
      </c>
      <c r="G37" s="57">
        <v>4074188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3406775</v>
      </c>
      <c r="F38" s="57">
        <v>0</v>
      </c>
      <c r="G38" s="57">
        <v>0</v>
      </c>
      <c r="H38" s="57">
        <v>1073429</v>
      </c>
      <c r="I38" s="4" t="s">
        <v>85</v>
      </c>
    </row>
    <row r="39" spans="4:9" ht="20.100000000000001" customHeight="1">
      <c r="D39" s="10" t="s">
        <v>104</v>
      </c>
      <c r="E39" s="57">
        <v>6686584</v>
      </c>
      <c r="F39" s="57">
        <v>8547442</v>
      </c>
      <c r="G39" s="57">
        <v>8017481</v>
      </c>
      <c r="H39" s="57">
        <v>5853149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1670505</v>
      </c>
      <c r="H40" s="57">
        <v>3946611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618264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2180104</v>
      </c>
      <c r="F42" s="57">
        <v>1561840</v>
      </c>
      <c r="G42" s="57">
        <v>1874294</v>
      </c>
      <c r="H42" s="57">
        <v>5999702</v>
      </c>
      <c r="I42" s="4" t="s">
        <v>87</v>
      </c>
    </row>
    <row r="43" spans="4:9" ht="20.100000000000001" customHeight="1">
      <c r="D43" s="20" t="s">
        <v>107</v>
      </c>
      <c r="E43" s="58">
        <v>8866688</v>
      </c>
      <c r="F43" s="58">
        <v>10727546</v>
      </c>
      <c r="G43" s="58">
        <v>11562280</v>
      </c>
      <c r="H43" s="58">
        <v>15799462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10000000</v>
      </c>
      <c r="F46" s="56">
        <v>10000000</v>
      </c>
      <c r="G46" s="56">
        <v>30000000</v>
      </c>
      <c r="H46" s="56">
        <v>30000000</v>
      </c>
      <c r="I46" s="3" t="s">
        <v>5</v>
      </c>
    </row>
    <row r="47" spans="4:9" ht="20.100000000000001" customHeight="1">
      <c r="D47" s="10" t="s">
        <v>31</v>
      </c>
      <c r="E47" s="57">
        <v>10000000</v>
      </c>
      <c r="F47" s="57">
        <v>7175097</v>
      </c>
      <c r="G47" s="57">
        <v>7175097</v>
      </c>
      <c r="H47" s="57">
        <v>7175097</v>
      </c>
      <c r="I47" s="4" t="s">
        <v>6</v>
      </c>
    </row>
    <row r="48" spans="4:9" ht="20.100000000000001" customHeight="1">
      <c r="D48" s="10" t="s">
        <v>130</v>
      </c>
      <c r="E48" s="57">
        <v>7175097</v>
      </c>
      <c r="F48" s="57">
        <v>7175097</v>
      </c>
      <c r="G48" s="57">
        <v>7175097</v>
      </c>
      <c r="H48" s="57">
        <v>7175097</v>
      </c>
      <c r="I48" s="4" t="s">
        <v>7</v>
      </c>
    </row>
    <row r="49" spans="4:9" ht="20.100000000000001" customHeight="1">
      <c r="D49" s="10" t="s">
        <v>73</v>
      </c>
      <c r="E49" s="57">
        <v>1587173</v>
      </c>
      <c r="F49" s="57">
        <v>1530066</v>
      </c>
      <c r="G49" s="57">
        <v>1530066</v>
      </c>
      <c r="H49" s="57">
        <v>1530066</v>
      </c>
      <c r="I49" s="4" t="s">
        <v>61</v>
      </c>
    </row>
    <row r="50" spans="4:9" ht="20.100000000000001" customHeight="1">
      <c r="D50" s="10" t="s">
        <v>32</v>
      </c>
      <c r="E50" s="57">
        <v>51952</v>
      </c>
      <c r="F50" s="57">
        <v>51952</v>
      </c>
      <c r="G50" s="57">
        <v>51952</v>
      </c>
      <c r="H50" s="57">
        <v>51952</v>
      </c>
      <c r="I50" s="4" t="s">
        <v>8</v>
      </c>
    </row>
    <row r="51" spans="4:9" ht="20.100000000000001" customHeight="1">
      <c r="D51" s="10" t="s">
        <v>33</v>
      </c>
      <c r="E51" s="57">
        <v>921000</v>
      </c>
      <c r="F51" s="57">
        <v>921000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543774</v>
      </c>
      <c r="H52" s="57">
        <v>543774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-4777984</v>
      </c>
      <c r="F58" s="57">
        <v>-5150460</v>
      </c>
      <c r="G58" s="57">
        <v>-5079228</v>
      </c>
      <c r="H58" s="57">
        <v>-5118661</v>
      </c>
      <c r="I58" s="4" t="s">
        <v>155</v>
      </c>
    </row>
    <row r="59" spans="4:9" ht="20.100000000000001" customHeight="1">
      <c r="D59" s="10" t="s">
        <v>38</v>
      </c>
      <c r="E59" s="57">
        <v>4957238</v>
      </c>
      <c r="F59" s="57">
        <v>4527655</v>
      </c>
      <c r="G59" s="57">
        <v>4221661</v>
      </c>
      <c r="H59" s="57">
        <v>4182228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13823926</v>
      </c>
      <c r="F61" s="58">
        <v>15255201</v>
      </c>
      <c r="G61" s="58">
        <v>15783941</v>
      </c>
      <c r="H61" s="58">
        <v>19981690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508211</v>
      </c>
      <c r="F65" s="56">
        <v>2053971</v>
      </c>
      <c r="G65" s="56">
        <v>3823551</v>
      </c>
      <c r="H65" s="56">
        <v>5030757</v>
      </c>
      <c r="I65" s="3" t="s">
        <v>88</v>
      </c>
    </row>
    <row r="66" spans="4:9" ht="20.100000000000001" customHeight="1">
      <c r="D66" s="10" t="s">
        <v>110</v>
      </c>
      <c r="E66" s="57">
        <v>827933</v>
      </c>
      <c r="F66" s="57">
        <v>1880043</v>
      </c>
      <c r="G66" s="57">
        <v>2598436</v>
      </c>
      <c r="H66" s="57">
        <v>5797419</v>
      </c>
      <c r="I66" s="4" t="s">
        <v>89</v>
      </c>
    </row>
    <row r="67" spans="4:9" ht="20.100000000000001" customHeight="1">
      <c r="D67" s="10" t="s">
        <v>132</v>
      </c>
      <c r="E67" s="57">
        <v>-319722</v>
      </c>
      <c r="F67" s="57">
        <v>173928</v>
      </c>
      <c r="G67" s="57">
        <v>1225115</v>
      </c>
      <c r="H67" s="57">
        <v>-766662</v>
      </c>
      <c r="I67" s="4" t="s">
        <v>90</v>
      </c>
    </row>
    <row r="68" spans="4:9" ht="20.100000000000001" customHeight="1">
      <c r="D68" s="10" t="s">
        <v>111</v>
      </c>
      <c r="E68" s="57">
        <v>173872</v>
      </c>
      <c r="F68" s="57">
        <v>361835</v>
      </c>
      <c r="G68" s="57">
        <v>470902</v>
      </c>
      <c r="H68" s="57">
        <v>462869</v>
      </c>
      <c r="I68" s="4" t="s">
        <v>91</v>
      </c>
    </row>
    <row r="69" spans="4:9" ht="20.100000000000001" customHeight="1">
      <c r="D69" s="10" t="s">
        <v>112</v>
      </c>
      <c r="E69" s="57">
        <v>15313</v>
      </c>
      <c r="F69" s="57">
        <v>68300</v>
      </c>
      <c r="G69" s="57">
        <v>136429</v>
      </c>
      <c r="H69" s="57">
        <v>193320</v>
      </c>
      <c r="I69" s="4" t="s">
        <v>92</v>
      </c>
    </row>
    <row r="70" spans="4:9" ht="20.100000000000001" customHeight="1">
      <c r="D70" s="10" t="s">
        <v>113</v>
      </c>
      <c r="E70" s="57">
        <v>546158</v>
      </c>
      <c r="F70" s="57">
        <v>504948</v>
      </c>
      <c r="G70" s="57">
        <v>518410</v>
      </c>
      <c r="H70" s="57">
        <v>349664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300000</v>
      </c>
      <c r="I71" s="4" t="s">
        <v>94</v>
      </c>
    </row>
    <row r="72" spans="4:9" ht="20.100000000000001" customHeight="1">
      <c r="D72" s="10" t="s">
        <v>115</v>
      </c>
      <c r="E72" s="57">
        <v>-508907</v>
      </c>
      <c r="F72" s="57">
        <v>-256207</v>
      </c>
      <c r="G72" s="57">
        <v>617784</v>
      </c>
      <c r="H72" s="57">
        <v>-1722851</v>
      </c>
      <c r="I72" s="4" t="s">
        <v>95</v>
      </c>
    </row>
    <row r="73" spans="4:9" ht="20.100000000000001" customHeight="1">
      <c r="D73" s="10" t="s">
        <v>116</v>
      </c>
      <c r="E73" s="57">
        <v>1246725</v>
      </c>
      <c r="F73" s="57">
        <v>24483</v>
      </c>
      <c r="G73" s="57">
        <v>11974</v>
      </c>
      <c r="H73" s="57">
        <v>22251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657193</v>
      </c>
      <c r="I74" s="4" t="s">
        <v>64</v>
      </c>
    </row>
    <row r="75" spans="4:9" ht="20.100000000000001" customHeight="1">
      <c r="D75" s="10" t="s">
        <v>123</v>
      </c>
      <c r="E75" s="57">
        <v>737818</v>
      </c>
      <c r="F75" s="57">
        <v>-231724</v>
      </c>
      <c r="G75" s="57">
        <v>629758</v>
      </c>
      <c r="H75" s="57">
        <v>-2357793</v>
      </c>
      <c r="I75" s="4" t="s">
        <v>96</v>
      </c>
    </row>
    <row r="76" spans="4:9" ht="20.100000000000001" customHeight="1">
      <c r="D76" s="10" t="s">
        <v>118</v>
      </c>
      <c r="E76" s="57">
        <v>164055</v>
      </c>
      <c r="F76" s="57">
        <v>361563</v>
      </c>
      <c r="G76" s="57">
        <v>590325</v>
      </c>
      <c r="H76" s="57">
        <v>638760</v>
      </c>
      <c r="I76" s="4" t="s">
        <v>97</v>
      </c>
    </row>
    <row r="77" spans="4:9" ht="20.100000000000001" customHeight="1">
      <c r="D77" s="10" t="s">
        <v>190</v>
      </c>
      <c r="E77" s="57">
        <v>573763</v>
      </c>
      <c r="F77" s="57">
        <v>-593287</v>
      </c>
      <c r="G77" s="57">
        <v>39433</v>
      </c>
      <c r="H77" s="57">
        <v>-2996553</v>
      </c>
      <c r="I77" s="50" t="s">
        <v>199</v>
      </c>
    </row>
    <row r="78" spans="4:9" ht="20.100000000000001" customHeight="1">
      <c r="D78" s="10" t="s">
        <v>157</v>
      </c>
      <c r="E78" s="57">
        <v>338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573425</v>
      </c>
      <c r="F82" s="57">
        <v>-593287</v>
      </c>
      <c r="G82" s="57">
        <v>39433</v>
      </c>
      <c r="H82" s="57">
        <v>-2996553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573425</v>
      </c>
      <c r="F84" s="58">
        <v>-593287</v>
      </c>
      <c r="G84" s="58">
        <v>39433</v>
      </c>
      <c r="H84" s="58">
        <v>-2996553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59607</v>
      </c>
      <c r="F88" s="56">
        <v>47107</v>
      </c>
      <c r="G88" s="56">
        <v>141364</v>
      </c>
      <c r="H88" s="56">
        <v>373797</v>
      </c>
      <c r="I88" s="3" t="s">
        <v>16</v>
      </c>
    </row>
    <row r="89" spans="4:9" ht="20.100000000000001" customHeight="1">
      <c r="D89" s="10" t="s">
        <v>43</v>
      </c>
      <c r="E89" s="57">
        <v>-84027</v>
      </c>
      <c r="F89" s="57">
        <v>90531</v>
      </c>
      <c r="G89" s="57">
        <v>1999631</v>
      </c>
      <c r="H89" s="57">
        <v>2386373</v>
      </c>
      <c r="I89" s="4" t="s">
        <v>17</v>
      </c>
    </row>
    <row r="90" spans="4:9" ht="20.100000000000001" customHeight="1">
      <c r="D90" s="10" t="s">
        <v>44</v>
      </c>
      <c r="E90" s="57">
        <v>1990000</v>
      </c>
      <c r="F90" s="57">
        <v>909</v>
      </c>
      <c r="G90" s="57">
        <v>2716699</v>
      </c>
      <c r="H90" s="57">
        <v>-149594</v>
      </c>
      <c r="I90" s="4" t="s">
        <v>18</v>
      </c>
    </row>
    <row r="91" spans="4:9" ht="20.100000000000001" customHeight="1">
      <c r="D91" s="10" t="s">
        <v>45</v>
      </c>
      <c r="E91" s="57">
        <v>-1846525</v>
      </c>
      <c r="F91" s="57">
        <v>-78940</v>
      </c>
      <c r="G91" s="57">
        <v>-4810587</v>
      </c>
      <c r="H91" s="57">
        <v>-2469212</v>
      </c>
      <c r="I91" s="4" t="s">
        <v>19</v>
      </c>
    </row>
    <row r="92" spans="4:9" ht="20.100000000000001" customHeight="1">
      <c r="D92" s="21" t="s">
        <v>47</v>
      </c>
      <c r="E92" s="58">
        <v>119055</v>
      </c>
      <c r="F92" s="58">
        <v>59607</v>
      </c>
      <c r="G92" s="58">
        <v>47107</v>
      </c>
      <c r="H92" s="58">
        <v>141364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257.99806000000001</v>
      </c>
      <c r="F96" s="22">
        <f>+F8*100/F10</f>
        <v>776.73200794358604</v>
      </c>
      <c r="G96" s="22">
        <f>+G8*100/G10</f>
        <v>574.85374762180913</v>
      </c>
      <c r="H96" s="22">
        <f>+H8*100/H10</f>
        <v>309.81100325194211</v>
      </c>
      <c r="I96" s="3" t="s">
        <v>22</v>
      </c>
    </row>
    <row r="97" spans="1:15" ht="20.100000000000001" customHeight="1">
      <c r="D97" s="10" t="s">
        <v>49</v>
      </c>
      <c r="E97" s="13">
        <f>+E84/E10</f>
        <v>5.7342499999999998E-2</v>
      </c>
      <c r="F97" s="13">
        <f>+F84/F10</f>
        <v>-8.2686965765062126E-2</v>
      </c>
      <c r="G97" s="13">
        <f>+G84/G10</f>
        <v>5.4958142029299393E-3</v>
      </c>
      <c r="H97" s="13">
        <f>+H84/H10</f>
        <v>-0.41763240273964242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0.49572379999999999</v>
      </c>
      <c r="F99" s="13">
        <f>+F59/F10</f>
        <v>0.63102352483875823</v>
      </c>
      <c r="G99" s="13">
        <f>+G59/G10</f>
        <v>0.58837685399932571</v>
      </c>
      <c r="H99" s="13">
        <f>+H59/H10</f>
        <v>0.58288103979639583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16.56711862928892</v>
      </c>
      <c r="F100" s="13">
        <f>+F11/F84</f>
        <v>-15.359131735568115</v>
      </c>
      <c r="G100" s="13">
        <f>+G11/G84</f>
        <v>105.53486318565668</v>
      </c>
      <c r="H100" s="13">
        <f>+H11/H84</f>
        <v>-0.83805757815730275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1.9163897315400229</v>
      </c>
      <c r="F103" s="23">
        <f>+F11/F59</f>
        <v>2.012603254885807</v>
      </c>
      <c r="G103" s="23">
        <f>+G11/G59</f>
        <v>0.98576277441509386</v>
      </c>
      <c r="H103" s="23">
        <f>+H11/H59</f>
        <v>0.60046557719952143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-62.911271105898926</v>
      </c>
      <c r="F105" s="30">
        <f>+F67*100/F65</f>
        <v>8.4678897608583572</v>
      </c>
      <c r="G105" s="30">
        <f>+G67*100/G65</f>
        <v>32.04128832072594</v>
      </c>
      <c r="H105" s="30">
        <f>+H67*100/H65</f>
        <v>-15.239495765746586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145.17946286089833</v>
      </c>
      <c r="F106" s="31">
        <f>+F75*100/F65</f>
        <v>-11.281756168904041</v>
      </c>
      <c r="G106" s="31">
        <f>+G75*100/G65</f>
        <v>16.470500851172119</v>
      </c>
      <c r="H106" s="31">
        <f>+H75*100/H65</f>
        <v>-46.86755889819365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112.83207171824301</v>
      </c>
      <c r="F107" s="31">
        <f>+F82*100/F65</f>
        <v>-28.884877147729934</v>
      </c>
      <c r="G107" s="31">
        <f>+G82*100/G65</f>
        <v>1.0313187924000491</v>
      </c>
      <c r="H107" s="31">
        <f>+H82*100/H65</f>
        <v>-59.564653987461526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5.3348086498726914</v>
      </c>
      <c r="F108" s="31">
        <f>(F82+F76)*100/F30</f>
        <v>-1.5189835912355398</v>
      </c>
      <c r="G108" s="31">
        <f>(G82+G76)*100/G30</f>
        <v>3.9898653954674566</v>
      </c>
      <c r="H108" s="31">
        <f>(H82+H76)*100/H30</f>
        <v>-11.79976768731774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11.567429282193027</v>
      </c>
      <c r="F109" s="29">
        <f>+F84*100/F59</f>
        <v>-13.103626490976014</v>
      </c>
      <c r="G109" s="29">
        <f>+G84*100/G59</f>
        <v>0.93406363040518881</v>
      </c>
      <c r="H109" s="29">
        <f>+H84*100/H59</f>
        <v>-71.649680505223529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64.14015815767533</v>
      </c>
      <c r="F111" s="22">
        <f>+F43*100/F30</f>
        <v>70.320581157862165</v>
      </c>
      <c r="G111" s="22">
        <f>+G43*100/G30</f>
        <v>73.25344158344231</v>
      </c>
      <c r="H111" s="22">
        <f>+H43*100/H30</f>
        <v>79.069698308801705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35.859841842324677</v>
      </c>
      <c r="F112" s="13">
        <f>+F59*100/F30</f>
        <v>29.679418842137839</v>
      </c>
      <c r="G112" s="13">
        <f>+G59*100/G30</f>
        <v>26.74655841655769</v>
      </c>
      <c r="H112" s="13">
        <f>+H59*100/H30</f>
        <v>20.930301691198292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4.4973819755569782</v>
      </c>
      <c r="F113" s="23">
        <f>+F75/F76</f>
        <v>-0.64089522434541146</v>
      </c>
      <c r="G113" s="23">
        <f>+G75/G76</f>
        <v>1.0667987972726887</v>
      </c>
      <c r="H113" s="23">
        <f>+H75/H76</f>
        <v>-3.6912032688333647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3.6763145288827501E-2</v>
      </c>
      <c r="F115" s="22">
        <f>+F65/F30</f>
        <v>0.13464070384913315</v>
      </c>
      <c r="G115" s="22">
        <f>+G65/G30</f>
        <v>0.24224311279420013</v>
      </c>
      <c r="H115" s="22">
        <f>+H65/H30</f>
        <v>0.25176834391885772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6.8275535935235027E-2</v>
      </c>
      <c r="F116" s="13">
        <f>+F65/F28</f>
        <v>0.23349170979048881</v>
      </c>
      <c r="G116" s="13">
        <f>+G65/G28</f>
        <v>0.41264150063738153</v>
      </c>
      <c r="H116" s="13">
        <f>+H65/H28</f>
        <v>0.83693989612859587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-0.54973108974636331</v>
      </c>
      <c r="F117" s="23">
        <f>+F65/F120</f>
        <v>-0.75727681771123678</v>
      </c>
      <c r="G117" s="23">
        <f>+G65/G120</f>
        <v>-13.364620143658575</v>
      </c>
      <c r="H117" s="23">
        <f>+H65/H120</f>
        <v>0.92368142743306614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0.86174225882752686</v>
      </c>
      <c r="F119" s="59">
        <f>+F23/F39</f>
        <v>0.68267558879019008</v>
      </c>
      <c r="G119" s="59">
        <f>+G23/G39</f>
        <v>0.96431609878464319</v>
      </c>
      <c r="H119" s="59">
        <f>+H23/H39</f>
        <v>1.9305110804457566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-924472</v>
      </c>
      <c r="F120" s="58">
        <f>+F23-F39</f>
        <v>-2712312</v>
      </c>
      <c r="G120" s="58">
        <f>+G23-G39</f>
        <v>-286095</v>
      </c>
      <c r="H120" s="58">
        <f>+H23-H39</f>
        <v>5446420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2014-10-14T21:33:25Z</dcterms:modified>
</cp:coreProperties>
</file>